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User\Documents\АДМИНИСТРАЦИЯ\бюджет на 2024 год (проект)\КСГ проект 24-26 ноябрь 2023\КСГ\"/>
    </mc:Choice>
  </mc:AlternateContent>
  <xr:revisionPtr revIDLastSave="0" documentId="13_ncr:1_{8BDCEB0D-A5FA-4BF5-B82B-25D9E008C8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. №3 2015" sheetId="6" r:id="rId1"/>
  </sheets>
  <calcPr calcId="191029"/>
</workbook>
</file>

<file path=xl/calcChain.xml><?xml version="1.0" encoding="utf-8"?>
<calcChain xmlns="http://schemas.openxmlformats.org/spreadsheetml/2006/main">
  <c r="C28" i="6" l="1"/>
  <c r="E23" i="6"/>
  <c r="D23" i="6"/>
  <c r="C23" i="6"/>
  <c r="D31" i="6"/>
  <c r="D25" i="6"/>
  <c r="D21" i="6"/>
  <c r="E31" i="6"/>
  <c r="E25" i="6"/>
  <c r="E21" i="6"/>
  <c r="C31" i="6"/>
  <c r="C25" i="6"/>
  <c r="C21" i="6"/>
  <c r="E20" i="6" l="1"/>
  <c r="E19" i="6" s="1"/>
  <c r="E39" i="6" s="1"/>
  <c r="D20" i="6"/>
  <c r="D19" i="6" s="1"/>
  <c r="D39" i="6" s="1"/>
  <c r="C20" i="6"/>
  <c r="C19" i="6"/>
  <c r="C39" i="6" s="1"/>
</calcChain>
</file>

<file path=xl/sharedStrings.xml><?xml version="1.0" encoding="utf-8"?>
<sst xmlns="http://schemas.openxmlformats.org/spreadsheetml/2006/main" count="48" uniqueCount="48">
  <si>
    <t>1 13 00000 00 0000 130</t>
  </si>
  <si>
    <t>ДОХОДЫ ОТ ОКАЗАНИЯ ПЛАТНЫХ УСЛУГ И КОМПЕНСАЦИИ ЗАТРАТ ГОСУДАРСТВА</t>
  </si>
  <si>
    <t>2 00 00000 00 0000 000</t>
  </si>
  <si>
    <t>БЕЗВОЗМЕЗДНЫЕ ПОСТУПЛЕНИЯ</t>
  </si>
  <si>
    <t>В С Е Г О   Д О Х О Д О В</t>
  </si>
  <si>
    <t>Земельный налог</t>
  </si>
  <si>
    <t>Налог на имущество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</si>
  <si>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</si>
  <si>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</si>
  <si>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</si>
  <si>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1 03 02000 01 0000 110</t>
  </si>
  <si>
    <t xml:space="preserve">                                                                                                Тихвинского района</t>
  </si>
  <si>
    <t xml:space="preserve">Прочие доходы от использования имущества и прав, находящихся в государственной и муниципальной собственности  ( за исключением имущества муниципальных автономных учреждений, а также имущества муниципальных унитарных предприятий, в том числе казенных) </t>
  </si>
  <si>
    <t xml:space="preserve">                                                                                                решением совета депутатов</t>
  </si>
  <si>
    <t xml:space="preserve">Код бюджетной </t>
  </si>
  <si>
    <t>Источник доходов</t>
  </si>
  <si>
    <t>классификации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</si>
  <si>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</si>
  <si>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</si>
  <si>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</si>
  <si>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</si>
  <si>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</si>
  <si>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</si>
  <si>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НАЛОГИ НА ИМУЩЕСТВО</t>
  </si>
  <si>
    <t xml:space="preserve">1 08 00000 00 0000 000   </t>
  </si>
  <si>
    <t>ГОСУДАРСТВЕННАЯ ПОШЛИНА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</si>
  <si>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</si>
  <si>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</si>
  <si>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</si>
  <si>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1 11 05075 10 0000 120</t>
  </si>
  <si>
    <t>Доходы от сдачи в аренду имущества, составляющего казну поселения (за исключением земельных участков)</t>
  </si>
  <si>
    <t>1 11 09000 10 0000 120</t>
  </si>
  <si>
    <t>1 06 00000 00 0000  000</t>
  </si>
  <si>
    <t>1 06 02000 02 0000  110</t>
  </si>
  <si>
    <t>1 06 06000 02 0000  110</t>
  </si>
  <si>
    <t xml:space="preserve">                                                                                                УТВЕРЖДЕНО</t>
  </si>
  <si>
    <t xml:space="preserve">                                                                                                муниципального образования</t>
  </si>
  <si>
    <t xml:space="preserve">                                                                                                Ленинградской области</t>
  </si>
  <si>
    <t xml:space="preserve"> ПРОГНОЗИРУЕМЫЕ</t>
  </si>
  <si>
    <t xml:space="preserve">                                                                                                Шугозерское сельское поселение </t>
  </si>
  <si>
    <t>поступления доходов в бюджет Шугозерского сельского поселения на</t>
  </si>
  <si>
    <t>1 00 00000 00 0000 000</t>
  </si>
  <si>
    <t>(тыс. руб.)</t>
  </si>
  <si>
    <t xml:space="preserve">                                                                                                ( приложение 2)</t>
  </si>
  <si>
    <t>1 11 05035 10 0 000 120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</si>
  <si>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</si>
  <si>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 2024 год и плановый период  2025 и  2026 годов</t>
  </si>
  <si>
    <t xml:space="preserve">                                                                                                от  декабря 2023г.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</si>
</sst>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8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sz val="10"/>
      <name val="Arial"/>
      <family val="2"/>
      <charset val="204"/>
    </font>
    <font>
      <sz val="10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2" fillId="0" borderId="2" xfId="0" applyFont="1" applyBorder="1"/>
    <xf numFmtId="0" fontId="2" fillId="0" borderId="3" xfId="0" applyFont="1" applyBorder="1"/>
    <xf numFmtId="0" fontId="1" fillId="0" borderId="1" xfId="0" applyFont="1" applyBorder="1"/>
    <xf numFmtId="164" fontId="2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/>
    <xf numFmtId="0" fontId="0" fillId="0" borderId="0" xfId="0" applyAlignment="1">
      <alignment horizontal="right"/>
    </xf>
    <xf numFmtId="0" fontId="5" fillId="0" borderId="6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164" fontId="0" fillId="0" borderId="0" xfId="0" applyNumberFormat="1"/>
    <xf numFmtId="164" fontId="2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/>
    </xf>
    <xf numFmtId="0" fontId="0" fillId="0" borderId="0" xfId="0"/>
    <xf numFmtId="165" fontId="2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tabSelected="1" workbookViewId="0">
      <selection activeCell="D38" sqref="D38"/>
    </sheetView>
  </sheetViews>
  <sheetFormatPr defaultRowHeight="12.75" x14ac:dyDescent="0.2"/>
  <cols>
    <col min="1" max="1" width="21.7109375" customWidth="1"/>
    <col min="2" max="2" width="48.7109375" customWidth="1"/>
    <col min="3" max="3" width="9.7109375" customWidth="1"/>
    <col min="4" max="4" width="9.140625" customWidth="1"/>
    <col min="5" max="5" width="9.28515625" customWidth="1"/>
  </cols>
  <sheetData>
    <row r="1" spans="1:5" ht="9" customHeight="1" x14ac:dyDescent="0.2"/>
    <row r="2" spans="1:5" ht="4.1500000000000004" customHeight="1" x14ac:dyDescent="0.2"/>
    <row r="3" spans="1:5" x14ac:dyDescent="0.2">
      <c r="A3" s="26" t="s">
        <v>35</v>
      </c>
      <c r="B3" s="26"/>
      <c r="C3" s="26"/>
      <c r="D3" s="26"/>
      <c r="E3" s="26"/>
    </row>
    <row r="4" spans="1:5" x14ac:dyDescent="0.2">
      <c r="A4" s="26" t="s">
        <v>13</v>
      </c>
      <c r="B4" s="26"/>
      <c r="C4" s="26"/>
      <c r="D4" s="26"/>
      <c r="E4" s="26"/>
    </row>
    <row r="5" spans="1:5" x14ac:dyDescent="0.2">
      <c r="A5" s="26" t="s">
        <v>36</v>
      </c>
      <c r="B5" s="26"/>
      <c r="C5" s="26"/>
      <c r="D5" s="26"/>
      <c r="E5" s="26"/>
    </row>
    <row r="6" spans="1:5" x14ac:dyDescent="0.2">
      <c r="A6" s="26" t="s">
        <v>39</v>
      </c>
      <c r="B6" s="26"/>
      <c r="C6" s="26"/>
      <c r="D6" s="26"/>
      <c r="E6" s="26"/>
    </row>
    <row r="7" spans="1:5" x14ac:dyDescent="0.2">
      <c r="A7" s="26" t="s">
        <v>11</v>
      </c>
      <c r="B7" s="26"/>
      <c r="C7" s="26"/>
      <c r="D7" s="26"/>
      <c r="E7" s="26"/>
    </row>
    <row r="8" spans="1:5" x14ac:dyDescent="0.2">
      <c r="A8" s="26" t="s">
        <v>37</v>
      </c>
      <c r="B8" s="26"/>
      <c r="C8" s="26"/>
      <c r="D8" s="26"/>
      <c r="E8" s="26"/>
    </row>
    <row r="9" spans="1:5" x14ac:dyDescent="0.2">
      <c r="A9" s="26" t="s">
        <v>47</v>
      </c>
      <c r="B9" s="26"/>
      <c r="C9" s="26"/>
      <c r="D9" s="26"/>
      <c r="E9" s="26"/>
    </row>
    <row r="10" spans="1:5" x14ac:dyDescent="0.2">
      <c r="A10" s="26" t="s">
        <v>43</v>
      </c>
      <c r="B10" s="26"/>
      <c r="C10" s="26"/>
      <c r="D10" s="26"/>
      <c r="E10" s="26"/>
    </row>
    <row r="11" spans="1:5" ht="6" customHeight="1" x14ac:dyDescent="0.2">
      <c r="A11" s="15"/>
      <c r="B11" s="15"/>
      <c r="C11" s="15"/>
      <c r="D11" s="15"/>
      <c r="E11" s="15"/>
    </row>
    <row r="12" spans="1:5" ht="15.75" x14ac:dyDescent="0.25">
      <c r="A12" s="27" t="s">
        <v>38</v>
      </c>
      <c r="B12" s="27"/>
      <c r="C12" s="27"/>
      <c r="D12" s="28"/>
      <c r="E12" s="28"/>
    </row>
    <row r="13" spans="1:5" ht="15.75" x14ac:dyDescent="0.25">
      <c r="A13" s="27" t="s">
        <v>40</v>
      </c>
      <c r="B13" s="27"/>
      <c r="C13" s="27"/>
      <c r="D13" s="28"/>
      <c r="E13" s="28"/>
    </row>
    <row r="14" spans="1:5" ht="15.75" x14ac:dyDescent="0.25">
      <c r="A14" s="27" t="s">
        <v>46</v>
      </c>
      <c r="B14" s="27"/>
      <c r="C14" s="27"/>
      <c r="D14" s="28"/>
      <c r="E14" s="28"/>
    </row>
    <row r="15" spans="1:5" ht="20.25" hidden="1" customHeight="1" x14ac:dyDescent="0.2"/>
    <row r="16" spans="1:5" ht="18" customHeight="1" x14ac:dyDescent="0.2">
      <c r="E16" s="16" t="s">
        <v>42</v>
      </c>
    </row>
    <row r="17" spans="1:9" ht="15" customHeight="1" x14ac:dyDescent="0.2">
      <c r="A17" s="6" t="s">
        <v>14</v>
      </c>
      <c r="B17" s="6" t="s">
        <v>15</v>
      </c>
      <c r="C17" s="12">
        <v>2024</v>
      </c>
      <c r="D17" s="11">
        <v>2025</v>
      </c>
      <c r="E17" s="11">
        <v>2026</v>
      </c>
    </row>
    <row r="18" spans="1:9" x14ac:dyDescent="0.2">
      <c r="A18" s="7" t="s">
        <v>16</v>
      </c>
      <c r="B18" s="7"/>
      <c r="C18" s="13"/>
      <c r="D18" s="14"/>
      <c r="E18" s="14"/>
    </row>
    <row r="19" spans="1:9" x14ac:dyDescent="0.2">
      <c r="A19" s="4" t="s">
        <v>41</v>
      </c>
      <c r="B19" s="1" t="s">
        <v>17</v>
      </c>
      <c r="C19" s="9">
        <f>SUM(C20+C30)</f>
        <v>8471.1</v>
      </c>
      <c r="D19" s="9">
        <f>SUM(D20+D30)</f>
        <v>8679</v>
      </c>
      <c r="E19" s="9">
        <f>SUM(E20+E30)</f>
        <v>8812.1</v>
      </c>
    </row>
    <row r="20" spans="1:9" x14ac:dyDescent="0.2">
      <c r="A20" s="5"/>
      <c r="B20" s="1" t="s">
        <v>18</v>
      </c>
      <c r="C20" s="9">
        <f>SUM(C21+C29+C23+C25)</f>
        <v>5359.7</v>
      </c>
      <c r="D20" s="9">
        <f>SUM(D21+D29+D23+D25)</f>
        <v>5567.5999999999995</v>
      </c>
      <c r="E20" s="9">
        <f>SUM(E21+E29+E23+E25)</f>
        <v>5700.7000000000007</v>
      </c>
      <c r="G20" s="19"/>
      <c r="H20" s="19"/>
      <c r="I20" s="19"/>
    </row>
    <row r="21" spans="1:9" x14ac:dyDescent="0.2">
      <c r="A21" s="4" t="s">
        <v>19</v>
      </c>
      <c r="B21" s="1" t="s">
        <v>20</v>
      </c>
      <c r="C21" s="20">
        <f>SUM(C22)</f>
        <v>2250.8000000000002</v>
      </c>
      <c r="D21" s="20">
        <f>SUM(D22)</f>
        <v>2401</v>
      </c>
      <c r="E21" s="20">
        <f>SUM(E22)</f>
        <v>2474</v>
      </c>
    </row>
    <row r="22" spans="1:9" x14ac:dyDescent="0.2">
      <c r="A22" s="5" t="s">
        <v>21</v>
      </c>
      <c r="B22" s="2" t="s">
        <v>22</v>
      </c>
      <c r="C22" s="21">
        <v>2250.8000000000002</v>
      </c>
      <c r="D22" s="21">
        <v>2401</v>
      </c>
      <c r="E22" s="22">
        <v>2474</v>
      </c>
      <c r="G22" s="19"/>
      <c r="H22" s="19"/>
      <c r="I22" s="19"/>
    </row>
    <row r="23" spans="1:9" ht="38.25" x14ac:dyDescent="0.2">
      <c r="A23" s="4" t="s">
        <v>7</v>
      </c>
      <c r="B23" s="1" t="s">
        <v>8</v>
      </c>
      <c r="C23" s="20">
        <f>C24</f>
        <v>2705</v>
      </c>
      <c r="D23" s="20">
        <f>D24</f>
        <v>2758.2</v>
      </c>
      <c r="E23" s="20">
        <f>E24</f>
        <v>2813.4</v>
      </c>
    </row>
    <row r="24" spans="1:9" ht="26.25" customHeight="1" x14ac:dyDescent="0.2">
      <c r="A24" s="8" t="s">
        <v>10</v>
      </c>
      <c r="B24" s="2" t="s">
        <v>9</v>
      </c>
      <c r="C24" s="21">
        <v>2705</v>
      </c>
      <c r="D24" s="21">
        <v>2758.2</v>
      </c>
      <c r="E24" s="22">
        <v>2813.4</v>
      </c>
    </row>
    <row r="25" spans="1:9" x14ac:dyDescent="0.2">
      <c r="A25" s="4" t="s">
        <v>32</v>
      </c>
      <c r="B25" s="1" t="s">
        <v>23</v>
      </c>
      <c r="C25" s="20">
        <f>SUM(C26:C28)</f>
        <v>395.7</v>
      </c>
      <c r="D25" s="20">
        <f>SUM(D26:D28)</f>
        <v>400.2</v>
      </c>
      <c r="E25" s="20">
        <f>SUM(E26:E28)</f>
        <v>405.1</v>
      </c>
    </row>
    <row r="26" spans="1:9" x14ac:dyDescent="0.2">
      <c r="A26" s="8" t="s">
        <v>33</v>
      </c>
      <c r="B26" s="3" t="s">
        <v>6</v>
      </c>
      <c r="C26" s="23">
        <v>183.7</v>
      </c>
      <c r="D26" s="23">
        <v>187.2</v>
      </c>
      <c r="E26" s="22">
        <v>191.1</v>
      </c>
    </row>
    <row r="27" spans="1:9" hidden="1" x14ac:dyDescent="0.2">
      <c r="A27" s="8"/>
      <c r="B27" s="3"/>
      <c r="C27" s="23"/>
      <c r="D27" s="23"/>
      <c r="E27" s="22"/>
    </row>
    <row r="28" spans="1:9" x14ac:dyDescent="0.2">
      <c r="A28" s="8" t="s">
        <v>34</v>
      </c>
      <c r="B28" s="3" t="s">
        <v>5</v>
      </c>
      <c r="C28" s="23">
        <f>81+131</f>
        <v>212</v>
      </c>
      <c r="D28" s="23">
        <v>213</v>
      </c>
      <c r="E28" s="22">
        <v>214</v>
      </c>
    </row>
    <row r="29" spans="1:9" x14ac:dyDescent="0.2">
      <c r="A29" s="4" t="s">
        <v>24</v>
      </c>
      <c r="B29" s="1" t="s">
        <v>25</v>
      </c>
      <c r="C29" s="20">
        <v>8.1999999999999993</v>
      </c>
      <c r="D29" s="20">
        <v>8.1999999999999993</v>
      </c>
      <c r="E29" s="24">
        <v>8.1999999999999993</v>
      </c>
    </row>
    <row r="30" spans="1:9" x14ac:dyDescent="0.2">
      <c r="A30" s="5"/>
      <c r="B30" s="1" t="s">
        <v>26</v>
      </c>
      <c r="C30" s="20">
        <v>3111.4</v>
      </c>
      <c r="D30" s="20">
        <v>3111.4</v>
      </c>
      <c r="E30" s="20">
        <v>3111.4</v>
      </c>
    </row>
    <row r="31" spans="1:9" ht="38.25" x14ac:dyDescent="0.2">
      <c r="A31" s="4" t="s">
        <v>27</v>
      </c>
      <c r="B31" s="1" t="s">
        <v>28</v>
      </c>
      <c r="C31" s="20">
        <f>SUM(C32:C35)</f>
        <v>2801.4</v>
      </c>
      <c r="D31" s="20">
        <f>SUM(D32:D35)</f>
        <v>2801.4</v>
      </c>
      <c r="E31" s="20">
        <f>SUM(E32:E35)</f>
        <v>2801.4</v>
      </c>
    </row>
    <row r="32" spans="1:9" hidden="1" x14ac:dyDescent="0.2">
      <c r="A32" s="5"/>
      <c r="B32" s="2"/>
      <c r="C32" s="23"/>
      <c r="D32" s="23"/>
      <c r="E32" s="23"/>
    </row>
    <row r="33" spans="1:5" ht="63.75" x14ac:dyDescent="0.2">
      <c r="A33" s="17" t="s">
        <v>44</v>
      </c>
      <c r="B33" s="18" t="s">
        <v>45</v>
      </c>
      <c r="C33" s="23">
        <v>48</v>
      </c>
      <c r="D33" s="23">
        <v>48</v>
      </c>
      <c r="E33" s="23">
        <v>48</v>
      </c>
    </row>
    <row r="34" spans="1:5" ht="40.15" customHeight="1" x14ac:dyDescent="0.2">
      <c r="A34" s="5" t="s">
        <v>29</v>
      </c>
      <c r="B34" s="2" t="s">
        <v>30</v>
      </c>
      <c r="C34" s="23">
        <v>1992</v>
      </c>
      <c r="D34" s="23">
        <v>1992</v>
      </c>
      <c r="E34" s="23">
        <v>1992</v>
      </c>
    </row>
    <row r="35" spans="1:5" ht="76.5" x14ac:dyDescent="0.2">
      <c r="A35" s="5" t="s">
        <v>31</v>
      </c>
      <c r="B35" s="2" t="s">
        <v>12</v>
      </c>
      <c r="C35" s="23">
        <v>761.4</v>
      </c>
      <c r="D35" s="23">
        <v>761.4</v>
      </c>
      <c r="E35" s="23">
        <v>761.4</v>
      </c>
    </row>
    <row r="36" spans="1:5" ht="25.5" x14ac:dyDescent="0.2">
      <c r="A36" s="4" t="s">
        <v>0</v>
      </c>
      <c r="B36" s="1" t="s">
        <v>1</v>
      </c>
      <c r="C36" s="20">
        <v>310</v>
      </c>
      <c r="D36" s="20">
        <v>310</v>
      </c>
      <c r="E36" s="25">
        <v>310</v>
      </c>
    </row>
    <row r="37" spans="1:5" hidden="1" x14ac:dyDescent="0.2">
      <c r="A37" s="5"/>
      <c r="B37" s="2"/>
      <c r="C37" s="10">
        <v>0</v>
      </c>
      <c r="D37" s="5"/>
      <c r="E37" s="5"/>
    </row>
    <row r="38" spans="1:5" x14ac:dyDescent="0.2">
      <c r="A38" s="4" t="s">
        <v>2</v>
      </c>
      <c r="B38" s="1" t="s">
        <v>3</v>
      </c>
      <c r="C38" s="9">
        <v>33163.699999999997</v>
      </c>
      <c r="D38" s="29">
        <v>30106</v>
      </c>
      <c r="E38" s="9">
        <v>26598.799999999999</v>
      </c>
    </row>
    <row r="39" spans="1:5" x14ac:dyDescent="0.2">
      <c r="A39" s="4" t="s">
        <v>4</v>
      </c>
      <c r="B39" s="4"/>
      <c r="C39" s="9">
        <f>C19+C38</f>
        <v>41634.799999999996</v>
      </c>
      <c r="D39" s="9">
        <f>D19+D38</f>
        <v>38785</v>
      </c>
      <c r="E39" s="9">
        <f>E19+E38</f>
        <v>35410.9</v>
      </c>
    </row>
  </sheetData>
  <mergeCells count="11">
    <mergeCell ref="A3:E3"/>
    <mergeCell ref="A12:E12"/>
    <mergeCell ref="A13:E13"/>
    <mergeCell ref="A14:E14"/>
    <mergeCell ref="A4:E4"/>
    <mergeCell ref="A5:E5"/>
    <mergeCell ref="A6:E6"/>
    <mergeCell ref="A7:E7"/>
    <mergeCell ref="A8:E8"/>
    <mergeCell ref="A9:E9"/>
    <mergeCell ref="A10:E10"/>
  </mergeCells>
  <phoneticPr fontId="3" type="noConversion"/>
  <pageMargins left="0.78740157480314965" right="0.39370078740157483" top="0.39370078740157483" bottom="0.39370078740157483" header="0.51181102362204722" footer="0.51181102362204722"/>
  <pageSetup paperSize="9" scale="9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Прилож. №3 2015</vt:lpstr>
    </vt:vector>
  </TitlesOfParts>
  <Company>Комитет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Комитет финансов</dc:creator>
  <cp:lastModifiedBy>77 77</cp:lastModifiedBy>
  <cp:lastPrinted>2020-11-10T13:49:57Z</cp:lastPrinted>
  <dcterms:created xsi:type="dcterms:W3CDTF">2010-09-14T07:06:16Z</dcterms:created>
  <dcterms:modified xsi:type="dcterms:W3CDTF">2023-11-14T09:28:51Z</dcterms:modified>
</cp:coreProperties>
</file>